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9270" windowHeight="9120"/>
  </bookViews>
  <sheets>
    <sheet name="TIME VS DEPTH GRAPH" sheetId="2" r:id="rId1"/>
    <sheet name="DATA" sheetId="1" r:id="rId2"/>
  </sheets>
  <externalReferences>
    <externalReference r:id="rId3"/>
  </externalReferences>
  <definedNames>
    <definedName name="_xlnm.Print_Area" localSheetId="1">DATA!$A$1:$A$56</definedName>
    <definedName name="_xlnm.Print_Area" localSheetId="0">'TIME VS DEPTH GRAPH'!$A$1:$N$34</definedName>
    <definedName name="rt">'[1]Casing '!$A$1</definedName>
    <definedName name="wd">'[1]Casing '!$A$2</definedName>
  </definedNames>
  <calcPr calcId="125725"/>
</workbook>
</file>

<file path=xl/calcChain.xml><?xml version="1.0" encoding="utf-8"?>
<calcChain xmlns="http://schemas.openxmlformats.org/spreadsheetml/2006/main">
  <c r="G15" i="1"/>
  <c r="J9"/>
  <c r="J11"/>
  <c r="J10"/>
  <c r="J8"/>
  <c r="J6"/>
  <c r="I11"/>
  <c r="I10"/>
  <c r="I9"/>
  <c r="I8"/>
  <c r="H12"/>
  <c r="J12" s="1"/>
  <c r="H11"/>
  <c r="H10"/>
  <c r="H9"/>
  <c r="H8"/>
  <c r="J7"/>
  <c r="I7"/>
  <c r="I6"/>
  <c r="H7"/>
  <c r="H6"/>
  <c r="J5"/>
  <c r="H13" l="1"/>
  <c r="I13" s="1"/>
  <c r="I12"/>
  <c r="I5"/>
  <c r="H5"/>
  <c r="J13" l="1"/>
  <c r="H14"/>
  <c r="J14" s="1"/>
  <c r="I14" l="1"/>
  <c r="H15"/>
  <c r="J15" s="1"/>
  <c r="I15" l="1"/>
  <c r="H16"/>
  <c r="J16" s="1"/>
  <c r="I16"/>
  <c r="H17" l="1"/>
  <c r="J17" s="1"/>
  <c r="I17" l="1"/>
  <c r="H18"/>
  <c r="J18" s="1"/>
  <c r="I18" l="1"/>
</calcChain>
</file>

<file path=xl/sharedStrings.xml><?xml version="1.0" encoding="utf-8"?>
<sst xmlns="http://schemas.openxmlformats.org/spreadsheetml/2006/main" count="44" uniqueCount="31">
  <si>
    <t>WIRRAH-3</t>
  </si>
  <si>
    <t>WHITING-2</t>
  </si>
  <si>
    <t>WEST WHIPTAIL-1 (2004)</t>
  </si>
  <si>
    <t>Days</t>
  </si>
  <si>
    <t>Depth</t>
  </si>
  <si>
    <t>coring</t>
  </si>
  <si>
    <t>hrs</t>
  </si>
  <si>
    <t>Cumulative</t>
  </si>
  <si>
    <t>days</t>
  </si>
  <si>
    <t>mRT</t>
  </si>
  <si>
    <t>ACTUAL</t>
  </si>
  <si>
    <t>PLANNED</t>
  </si>
  <si>
    <t>FINISH TIME</t>
  </si>
  <si>
    <t>c</t>
  </si>
  <si>
    <t>Run and cement 30in conductor</t>
  </si>
  <si>
    <t>Drill 16in hole</t>
  </si>
  <si>
    <t>Run and cement 13.375in casing</t>
  </si>
  <si>
    <t>Drill 12.25in hole</t>
  </si>
  <si>
    <t>Log 12.25in hole</t>
  </si>
  <si>
    <t>Abandon well</t>
  </si>
  <si>
    <t>Demobilisation</t>
  </si>
  <si>
    <t>Operation</t>
  </si>
  <si>
    <t>On Contract:</t>
  </si>
  <si>
    <t>Hrs as of...</t>
  </si>
  <si>
    <t>Rig Repair (NPT)</t>
  </si>
  <si>
    <t>Mob/Rig up 1st half</t>
  </si>
  <si>
    <t>Mob/Rig up 2nd half</t>
  </si>
  <si>
    <t>Cumulative NPT discarded (27.75days)</t>
  </si>
  <si>
    <t>Drill 36in hole - 104m (seabed) - 155m</t>
  </si>
  <si>
    <t>Foundation subsidence precautions</t>
  </si>
  <si>
    <t>Drill 36in hole - 155m - 218m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</si>
</sst>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1" fillId="0" borderId="0" xfId="2"/>
    <xf numFmtId="0" fontId="2" fillId="0" borderId="0" xfId="2" applyFont="1"/>
    <xf numFmtId="0" fontId="1" fillId="0" borderId="0" xfId="2" applyFont="1"/>
    <xf numFmtId="14" fontId="1" fillId="0" borderId="0" xfId="2" applyNumberFormat="1"/>
    <xf numFmtId="0" fontId="1" fillId="0" borderId="0" xfId="2" applyBorder="1"/>
    <xf numFmtId="0" fontId="1" fillId="0" borderId="14" xfId="2" applyFont="1" applyBorder="1"/>
    <xf numFmtId="0" fontId="1" fillId="0" borderId="15" xfId="2" applyFont="1" applyBorder="1"/>
    <xf numFmtId="0" fontId="2" fillId="0" borderId="13" xfId="2" applyFont="1" applyBorder="1"/>
    <xf numFmtId="0" fontId="1" fillId="2" borderId="7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0" fontId="1" fillId="3" borderId="17" xfId="2" applyFill="1" applyBorder="1"/>
    <xf numFmtId="0" fontId="1" fillId="3" borderId="7" xfId="2" applyFont="1" applyFill="1" applyBorder="1" applyAlignment="1">
      <alignment horizontal="center"/>
    </xf>
    <xf numFmtId="0" fontId="1" fillId="3" borderId="8" xfId="2" applyFont="1" applyFill="1" applyBorder="1" applyAlignment="1">
      <alignment horizontal="center"/>
    </xf>
    <xf numFmtId="0" fontId="1" fillId="3" borderId="20" xfId="2" applyFont="1" applyFill="1" applyBorder="1" applyAlignment="1">
      <alignment horizontal="center"/>
    </xf>
    <xf numFmtId="0" fontId="1" fillId="3" borderId="15" xfId="2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9" xfId="2" applyFont="1" applyFill="1" applyBorder="1" applyAlignment="1">
      <alignment horizontal="center"/>
    </xf>
    <xf numFmtId="0" fontId="1" fillId="2" borderId="22" xfId="2" applyFont="1" applyFill="1" applyBorder="1" applyAlignment="1">
      <alignment horizontal="center"/>
    </xf>
    <xf numFmtId="0" fontId="1" fillId="0" borderId="0" xfId="2" applyAlignment="1">
      <alignment horizontal="center"/>
    </xf>
    <xf numFmtId="22" fontId="2" fillId="0" borderId="0" xfId="2" applyNumberFormat="1" applyFont="1"/>
    <xf numFmtId="0" fontId="2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/>
    </xf>
    <xf numFmtId="0" fontId="1" fillId="0" borderId="0" xfId="2" applyFill="1" applyBorder="1"/>
    <xf numFmtId="3" fontId="1" fillId="0" borderId="0" xfId="2" applyNumberFormat="1" applyFill="1" applyBorder="1"/>
    <xf numFmtId="22" fontId="1" fillId="0" borderId="0" xfId="2" applyNumberFormat="1" applyFont="1"/>
    <xf numFmtId="20" fontId="1" fillId="0" borderId="0" xfId="2" applyNumberFormat="1"/>
    <xf numFmtId="22" fontId="1" fillId="4" borderId="0" xfId="2" applyNumberFormat="1" applyFont="1" applyFill="1"/>
    <xf numFmtId="0" fontId="2" fillId="4" borderId="27" xfId="2" applyFont="1" applyFill="1" applyBorder="1"/>
    <xf numFmtId="0" fontId="1" fillId="0" borderId="0" xfId="2" applyFill="1"/>
    <xf numFmtId="0" fontId="2" fillId="2" borderId="21" xfId="2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3" borderId="10" xfId="2" applyFill="1" applyBorder="1" applyAlignment="1">
      <alignment horizontal="center"/>
    </xf>
    <xf numFmtId="2" fontId="1" fillId="3" borderId="3" xfId="2" applyNumberFormat="1" applyFill="1" applyBorder="1" applyAlignment="1">
      <alignment horizontal="center"/>
    </xf>
    <xf numFmtId="2" fontId="1" fillId="2" borderId="3" xfId="2" applyNumberFormat="1" applyFill="1" applyBorder="1" applyAlignment="1">
      <alignment horizontal="center"/>
    </xf>
    <xf numFmtId="2" fontId="1" fillId="2" borderId="18" xfId="2" applyNumberFormat="1" applyFill="1" applyBorder="1" applyAlignment="1">
      <alignment horizontal="center"/>
    </xf>
    <xf numFmtId="0" fontId="1" fillId="2" borderId="4" xfId="2" applyFill="1" applyBorder="1" applyAlignment="1">
      <alignment horizontal="center"/>
    </xf>
    <xf numFmtId="0" fontId="1" fillId="3" borderId="28" xfId="2" applyFill="1" applyBorder="1" applyAlignment="1">
      <alignment horizontal="center"/>
    </xf>
    <xf numFmtId="2" fontId="1" fillId="3" borderId="29" xfId="2" applyNumberFormat="1" applyFill="1" applyBorder="1" applyAlignment="1">
      <alignment horizontal="center"/>
    </xf>
    <xf numFmtId="2" fontId="1" fillId="2" borderId="29" xfId="2" applyNumberFormat="1" applyFill="1" applyBorder="1" applyAlignment="1">
      <alignment horizontal="center"/>
    </xf>
    <xf numFmtId="2" fontId="1" fillId="2" borderId="31" xfId="2" applyNumberFormat="1" applyFill="1" applyBorder="1" applyAlignment="1">
      <alignment horizontal="center"/>
    </xf>
    <xf numFmtId="0" fontId="1" fillId="2" borderId="30" xfId="2" applyFill="1" applyBorder="1" applyAlignment="1">
      <alignment horizontal="center"/>
    </xf>
    <xf numFmtId="0" fontId="1" fillId="4" borderId="28" xfId="2" applyFill="1" applyBorder="1" applyAlignment="1">
      <alignment horizontal="center"/>
    </xf>
    <xf numFmtId="2" fontId="1" fillId="4" borderId="29" xfId="2" applyNumberFormat="1" applyFill="1" applyBorder="1" applyAlignment="1">
      <alignment horizontal="center"/>
    </xf>
    <xf numFmtId="2" fontId="1" fillId="4" borderId="3" xfId="2" applyNumberFormat="1" applyFill="1" applyBorder="1" applyAlignment="1">
      <alignment horizontal="center"/>
    </xf>
    <xf numFmtId="2" fontId="1" fillId="4" borderId="31" xfId="2" applyNumberFormat="1" applyFill="1" applyBorder="1" applyAlignment="1">
      <alignment horizontal="center"/>
    </xf>
    <xf numFmtId="0" fontId="1" fillId="4" borderId="30" xfId="2" applyFill="1" applyBorder="1" applyAlignment="1">
      <alignment horizontal="center"/>
    </xf>
    <xf numFmtId="0" fontId="1" fillId="3" borderId="11" xfId="2" applyFill="1" applyBorder="1" applyAlignment="1">
      <alignment horizontal="center"/>
    </xf>
    <xf numFmtId="2" fontId="1" fillId="3" borderId="1" xfId="2" applyNumberFormat="1" applyFill="1" applyBorder="1" applyAlignment="1">
      <alignment horizontal="center"/>
    </xf>
    <xf numFmtId="2" fontId="1" fillId="2" borderId="1" xfId="2" applyNumberFormat="1" applyFill="1" applyBorder="1" applyAlignment="1">
      <alignment horizontal="center"/>
    </xf>
    <xf numFmtId="3" fontId="1" fillId="2" borderId="6" xfId="2" applyNumberFormat="1" applyFill="1" applyBorder="1" applyAlignment="1">
      <alignment horizontal="center"/>
    </xf>
    <xf numFmtId="0" fontId="1" fillId="3" borderId="12" xfId="2" applyFill="1" applyBorder="1" applyAlignment="1">
      <alignment horizontal="center"/>
    </xf>
    <xf numFmtId="2" fontId="1" fillId="3" borderId="8" xfId="2" applyNumberFormat="1" applyFill="1" applyBorder="1" applyAlignment="1">
      <alignment horizontal="center"/>
    </xf>
    <xf numFmtId="2" fontId="1" fillId="2" borderId="8" xfId="2" applyNumberFormat="1" applyFill="1" applyBorder="1" applyAlignment="1">
      <alignment horizontal="center"/>
    </xf>
    <xf numFmtId="3" fontId="1" fillId="2" borderId="9" xfId="2" applyNumberFormat="1" applyFill="1" applyBorder="1" applyAlignment="1">
      <alignment horizontal="center"/>
    </xf>
    <xf numFmtId="22" fontId="1" fillId="0" borderId="0" xfId="2" applyNumberFormat="1"/>
    <xf numFmtId="22" fontId="1" fillId="0" borderId="0" xfId="2" applyNumberFormat="1" applyFont="1" applyFill="1"/>
    <xf numFmtId="0" fontId="2" fillId="3" borderId="1" xfId="2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3" borderId="18" xfId="2" applyFont="1" applyFill="1" applyBorder="1" applyAlignment="1">
      <alignment horizontal="center"/>
    </xf>
    <xf numFmtId="0" fontId="2" fillId="2" borderId="21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24" xfId="2" applyFont="1" applyFill="1" applyBorder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" fillId="2" borderId="23" xfId="2" applyFont="1" applyFill="1" applyBorder="1" applyAlignment="1">
      <alignment horizontal="center"/>
    </xf>
    <xf numFmtId="0" fontId="2" fillId="3" borderId="26" xfId="2" applyFont="1" applyFill="1" applyBorder="1" applyAlignment="1">
      <alignment horizontal="center" vertical="center"/>
    </xf>
    <xf numFmtId="0" fontId="2" fillId="3" borderId="27" xfId="2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Time v Depth Curve</a:t>
            </a:r>
          </a:p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Peejay-1 Wel</a:t>
            </a:r>
            <a:r>
              <a:rPr lang="en-US" sz="1400" b="1" i="0" strike="noStrike">
                <a:solidFill>
                  <a:srgbClr val="000000"/>
                </a:solidFill>
                <a:latin typeface="Comic Sans MS"/>
              </a:rPr>
              <a:t>l</a:t>
            </a:r>
          </a:p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Comic Sans MS"/>
              </a:rPr>
              <a:t>25/11/08</a:t>
            </a:r>
          </a:p>
        </c:rich>
      </c:tx>
      <c:layout>
        <c:manualLayout>
          <c:xMode val="edge"/>
          <c:yMode val="edge"/>
          <c:x val="0.35808638563323192"/>
          <c:y val="8.274241229685256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07863327038868"/>
          <c:y val="0.12196053618297713"/>
          <c:w val="0.78676417144689492"/>
          <c:h val="0.79576146731658914"/>
        </c:manualLayout>
      </c:layout>
      <c:scatterChart>
        <c:scatterStyle val="lineMarker"/>
        <c:ser>
          <c:idx val="7"/>
          <c:order val="0"/>
          <c:tx>
            <c:strRef>
              <c:f>DATA!$C$2</c:f>
              <c:strCache>
                <c:ptCount val="1"/>
                <c:pt idx="0">
                  <c:v>PLANNED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dPt>
            <c:idx val="9"/>
            <c:marker>
              <c:symbol val="square"/>
              <c:size val="5"/>
              <c:spPr>
                <a:solidFill>
                  <a:schemeClr val="accent1"/>
                </a:solidFill>
                <a:ln>
                  <a:solidFill>
                    <a:srgbClr val="0066CC"/>
                  </a:solidFill>
                </a:ln>
              </c:spPr>
            </c:marker>
          </c:dPt>
          <c:xVal>
            <c:numRef>
              <c:f>DATA!$E$7:$E$18</c:f>
              <c:numCache>
                <c:formatCode>0.00</c:formatCode>
                <c:ptCount val="12"/>
                <c:pt idx="0">
                  <c:v>0</c:v>
                </c:pt>
                <c:pt idx="1">
                  <c:v>6.35</c:v>
                </c:pt>
                <c:pt idx="2">
                  <c:v>6.35</c:v>
                </c:pt>
                <c:pt idx="3">
                  <c:v>6.35</c:v>
                </c:pt>
                <c:pt idx="4">
                  <c:v>7.06</c:v>
                </c:pt>
                <c:pt idx="5">
                  <c:v>8.379999999999999</c:v>
                </c:pt>
                <c:pt idx="6">
                  <c:v>10.54</c:v>
                </c:pt>
                <c:pt idx="7">
                  <c:v>12.66</c:v>
                </c:pt>
                <c:pt idx="8">
                  <c:v>18.03</c:v>
                </c:pt>
                <c:pt idx="9">
                  <c:v>19.510000000000002</c:v>
                </c:pt>
                <c:pt idx="10">
                  <c:v>23.590000000000003</c:v>
                </c:pt>
                <c:pt idx="11">
                  <c:v>28.990000000000002</c:v>
                </c:pt>
              </c:numCache>
            </c:numRef>
          </c:xVal>
          <c:yVal>
            <c:numRef>
              <c:f>DATA!$F$7:$F$18</c:f>
              <c:numCache>
                <c:formatCode>0.00</c:formatCode>
                <c:ptCount val="12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216</c:v>
                </c:pt>
                <c:pt idx="5">
                  <c:v>216</c:v>
                </c:pt>
                <c:pt idx="6">
                  <c:v>810</c:v>
                </c:pt>
                <c:pt idx="7">
                  <c:v>810</c:v>
                </c:pt>
                <c:pt idx="8">
                  <c:v>2133</c:v>
                </c:pt>
                <c:pt idx="9">
                  <c:v>2133</c:v>
                </c:pt>
                <c:pt idx="10">
                  <c:v>2133</c:v>
                </c:pt>
                <c:pt idx="11">
                  <c:v>2133</c:v>
                </c:pt>
              </c:numCache>
            </c:numRef>
          </c:yVal>
        </c:ser>
        <c:ser>
          <c:idx val="0"/>
          <c:order val="1"/>
          <c:tx>
            <c:strRef>
              <c:f>DATA!$G$2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DATA!$J$5:$J$18</c:f>
              <c:numCache>
                <c:formatCode>0.00</c:formatCode>
                <c:ptCount val="14"/>
                <c:pt idx="0">
                  <c:v>0</c:v>
                </c:pt>
                <c:pt idx="1">
                  <c:v>2.5416666666666665</c:v>
                </c:pt>
                <c:pt idx="2">
                  <c:v>2.5416666666666665</c:v>
                </c:pt>
                <c:pt idx="3">
                  <c:v>5.354166666666667</c:v>
                </c:pt>
                <c:pt idx="4">
                  <c:v>5.458333333333333</c:v>
                </c:pt>
                <c:pt idx="5">
                  <c:v>6.145833333333333</c:v>
                </c:pt>
                <c:pt idx="6">
                  <c:v>6.375</c:v>
                </c:pt>
                <c:pt idx="7">
                  <c:v>7.916666666666667</c:v>
                </c:pt>
                <c:pt idx="8">
                  <c:v>9.3958333333333339</c:v>
                </c:pt>
                <c:pt idx="9">
                  <c:v>10.958333333333334</c:v>
                </c:pt>
                <c:pt idx="10">
                  <c:v>14.833333333333334</c:v>
                </c:pt>
                <c:pt idx="11">
                  <c:v>14.833333333333334</c:v>
                </c:pt>
                <c:pt idx="12">
                  <c:v>14.833333333333334</c:v>
                </c:pt>
                <c:pt idx="13">
                  <c:v>14.833333333333334</c:v>
                </c:pt>
              </c:numCache>
            </c:numRef>
          </c:xVal>
          <c:yVal>
            <c:numRef>
              <c:f>DATA!$K$5:$K$18</c:f>
              <c:numCache>
                <c:formatCode>General</c:formatCode>
                <c:ptCount val="1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 formatCode="#,##0">
                  <c:v>78</c:v>
                </c:pt>
                <c:pt idx="4" formatCode="#,##0">
                  <c:v>155</c:v>
                </c:pt>
                <c:pt idx="5" formatCode="#,##0">
                  <c:v>155</c:v>
                </c:pt>
                <c:pt idx="6" formatCode="#,##0">
                  <c:v>218</c:v>
                </c:pt>
                <c:pt idx="7" formatCode="#,##0">
                  <c:v>218</c:v>
                </c:pt>
                <c:pt idx="8" formatCode="#,##0">
                  <c:v>810</c:v>
                </c:pt>
                <c:pt idx="9" formatCode="#,##0">
                  <c:v>810</c:v>
                </c:pt>
                <c:pt idx="10" formatCode="#,##0">
                  <c:v>1609</c:v>
                </c:pt>
              </c:numCache>
            </c:numRef>
          </c:yVal>
        </c:ser>
        <c:axId val="53210112"/>
        <c:axId val="53310976"/>
      </c:scatterChart>
      <c:valAx>
        <c:axId val="53210112"/>
        <c:scaling>
          <c:orientation val="minMax"/>
          <c:max val="60"/>
        </c:scaling>
        <c:axPos val="b"/>
        <c:majorGridlines/>
        <c:title>
          <c:tx>
            <c:rich>
              <a:bodyPr/>
              <a:lstStyle/>
              <a:p>
                <a:pPr>
                  <a:defRPr lang="en-US"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Days </a:t>
                </a:r>
              </a:p>
            </c:rich>
          </c:tx>
          <c:layout>
            <c:manualLayout>
              <c:xMode val="edge"/>
              <c:yMode val="edge"/>
              <c:x val="0.50145675229510334"/>
              <c:y val="0.9504401012373445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310976"/>
        <c:crosses val="max"/>
        <c:crossBetween val="midCat"/>
      </c:valAx>
      <c:valAx>
        <c:axId val="53310976"/>
        <c:scaling>
          <c:orientation val="maxMin"/>
          <c:max val="22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lang="en-US"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Depth (mRT)</a:t>
                </a:r>
              </a:p>
            </c:rich>
          </c:tx>
          <c:layout>
            <c:manualLayout>
              <c:xMode val="edge"/>
              <c:yMode val="edge"/>
              <c:x val="8.2508383786458247E-3"/>
              <c:y val="0.4456269919416228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inorTickMark val="out"/>
        <c:tickLblPos val="nextTo"/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210112"/>
        <c:crosses val="autoZero"/>
        <c:crossBetween val="midCat"/>
        <c:majorUnit val="250"/>
      </c:valAx>
    </c:plotArea>
    <c:legend>
      <c:legendPos val="r"/>
      <c:layout>
        <c:manualLayout>
          <c:xMode val="edge"/>
          <c:yMode val="edge"/>
          <c:x val="0.78560515908362161"/>
          <c:y val="0.13524684414448293"/>
          <c:w val="0.1607911576497964"/>
          <c:h val="5.7731064866892022E-2"/>
        </c:manualLayout>
      </c:layout>
    </c:legend>
    <c:plotVisOnly val="1"/>
    <c:dispBlanksAs val="gap"/>
  </c:chart>
  <c:spPr>
    <a:ln w="19050" cap="rnd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855" r="0.750000000000008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13</xdr:col>
      <xdr:colOff>523875</xdr:colOff>
      <xdr:row>33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210149</xdr:colOff>
      <xdr:row>1</xdr:row>
      <xdr:rowOff>52499</xdr:rowOff>
    </xdr:from>
    <xdr:to>
      <xdr:col>13</xdr:col>
      <xdr:colOff>287214</xdr:colOff>
      <xdr:row>3</xdr:row>
      <xdr:rowOff>22713</xdr:rowOff>
    </xdr:to>
    <xdr:pic>
      <xdr:nvPicPr>
        <xdr:cNvPr id="1026" name="Picture 2" descr="ADA_logo_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99630" y="242999"/>
          <a:ext cx="1293334" cy="351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67237</xdr:colOff>
      <xdr:row>0</xdr:row>
      <xdr:rowOff>100852</xdr:rowOff>
    </xdr:from>
    <xdr:to>
      <xdr:col>1</xdr:col>
      <xdr:colOff>461596</xdr:colOff>
      <xdr:row>3</xdr:row>
      <xdr:rowOff>32015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37" y="100852"/>
          <a:ext cx="1002494" cy="50266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0.23182</cdr:x>
      <cdr:y>0.17345</cdr:y>
    </cdr:from>
    <cdr:to>
      <cdr:x>0.5963</cdr:x>
      <cdr:y>0.20483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928" y="1110212"/>
          <a:ext cx="3068958" cy="2008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RUN &amp; CEMENT 30" CONDUCTOR</a:t>
          </a:r>
        </a:p>
      </cdr:txBody>
    </cdr:sp>
  </cdr:relSizeAnchor>
  <cdr:relSizeAnchor xmlns:cdr="http://schemas.openxmlformats.org/drawingml/2006/chartDrawing">
    <cdr:from>
      <cdr:x>0.07718</cdr:x>
      <cdr:y>0.17332</cdr:y>
    </cdr:from>
    <cdr:to>
      <cdr:x>0.21989</cdr:x>
      <cdr:y>0.2073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899" y="1109366"/>
          <a:ext cx="1201615" cy="217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36" HOLE</a:t>
          </a:r>
        </a:p>
      </cdr:txBody>
    </cdr:sp>
  </cdr:relSizeAnchor>
  <cdr:relSizeAnchor xmlns:cdr="http://schemas.openxmlformats.org/drawingml/2006/chartDrawing">
    <cdr:from>
      <cdr:x>0.26186</cdr:x>
      <cdr:y>0.29454</cdr:y>
    </cdr:from>
    <cdr:to>
      <cdr:x>0.46597</cdr:x>
      <cdr:y>0.32575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4855" y="1885286"/>
          <a:ext cx="1718627" cy="199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16" HOLE</a:t>
          </a:r>
        </a:p>
      </cdr:txBody>
    </cdr:sp>
  </cdr:relSizeAnchor>
  <cdr:relSizeAnchor xmlns:cdr="http://schemas.openxmlformats.org/drawingml/2006/chartDrawing">
    <cdr:from>
      <cdr:x>0.28211</cdr:x>
      <cdr:y>0.3893</cdr:y>
    </cdr:from>
    <cdr:to>
      <cdr:x>0.56365</cdr:x>
      <cdr:y>0.43574</cdr:y>
    </cdr:to>
    <cdr:sp macro="" textlink="">
      <cdr:nvSpPr>
        <cdr:cNvPr id="205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5365" y="2491855"/>
          <a:ext cx="2370595" cy="297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RUN &amp; CEMENT 13 3/8" CASING</a:t>
          </a:r>
        </a:p>
      </cdr:txBody>
    </cdr:sp>
  </cdr:relSizeAnchor>
  <cdr:relSizeAnchor xmlns:cdr="http://schemas.openxmlformats.org/drawingml/2006/chartDrawing">
    <cdr:from>
      <cdr:x>0.33052</cdr:x>
      <cdr:y>0.63633</cdr:y>
    </cdr:from>
    <cdr:to>
      <cdr:x>0.55181</cdr:x>
      <cdr:y>0.66844</cdr:y>
    </cdr:to>
    <cdr:sp macro="" textlink="">
      <cdr:nvSpPr>
        <cdr:cNvPr id="2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992" y="4073018"/>
          <a:ext cx="1863284" cy="205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12 1/4" HOLE, LWD</a:t>
          </a:r>
        </a:p>
      </cdr:txBody>
    </cdr:sp>
  </cdr:relSizeAnchor>
  <cdr:relSizeAnchor xmlns:cdr="http://schemas.openxmlformats.org/drawingml/2006/chartDrawing">
    <cdr:from>
      <cdr:x>0.36744</cdr:x>
      <cdr:y>0.86523</cdr:y>
    </cdr:from>
    <cdr:to>
      <cdr:x>0.56328</cdr:x>
      <cdr:y>0.89104</cdr:y>
    </cdr:to>
    <cdr:sp macro="" textlink="">
      <cdr:nvSpPr>
        <cdr:cNvPr id="20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3906" y="5538186"/>
          <a:ext cx="1648992" cy="165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P&amp;A. DE-MOBILSE</a:t>
          </a:r>
        </a:p>
      </cdr:txBody>
    </cdr:sp>
  </cdr:relSizeAnchor>
  <cdr:relSizeAnchor xmlns:cdr="http://schemas.openxmlformats.org/drawingml/2006/chartDrawing">
    <cdr:from>
      <cdr:x>0.13487</cdr:x>
      <cdr:y>0.12019</cdr:y>
    </cdr:from>
    <cdr:to>
      <cdr:x>0.29558</cdr:x>
      <cdr:y>0.14299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654" y="769316"/>
          <a:ext cx="1353194" cy="145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MOBILISE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&amp; PRE-LOAD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0.81622</cdr:x>
      <cdr:y>0.19117</cdr:y>
    </cdr:from>
    <cdr:to>
      <cdr:x>0.91516</cdr:x>
      <cdr:y>0.25652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624" y="1223627"/>
          <a:ext cx="833102" cy="418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0" u="sng" strike="noStrike">
              <a:solidFill>
                <a:srgbClr val="FF0000"/>
              </a:solidFill>
              <a:latin typeface="Arial"/>
              <a:cs typeface="Arial"/>
            </a:rPr>
            <a:t>27.75 DAYS Rig Repair NPT Not Shown</a:t>
          </a:r>
        </a:p>
      </cdr:txBody>
    </cdr:sp>
  </cdr:relSizeAnchor>
  <cdr:relSizeAnchor xmlns:cdr="http://schemas.openxmlformats.org/drawingml/2006/chartDrawing">
    <cdr:from>
      <cdr:x>0.30978</cdr:x>
      <cdr:y>0.12477</cdr:y>
    </cdr:from>
    <cdr:to>
      <cdr:x>0.49139</cdr:x>
      <cdr:y>0.17067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8384" y="798634"/>
          <a:ext cx="1529129" cy="293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FOUNDATION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SUBSIDENCE PRECAUTIONS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0.20858</cdr:x>
      <cdr:y>0.14326</cdr:y>
    </cdr:from>
    <cdr:to>
      <cdr:x>0.30865</cdr:x>
      <cdr:y>0.17296</cdr:y>
    </cdr:to>
    <cdr:sp macro="" textlink="">
      <cdr:nvSpPr>
        <cdr:cNvPr id="12" name="Straight Arrow Connector 11"/>
        <cdr:cNvSpPr/>
      </cdr:nvSpPr>
      <cdr:spPr>
        <a:xfrm xmlns:a="http://schemas.openxmlformats.org/drawingml/2006/main" rot="10800000" flipV="1">
          <a:off x="1756262" y="916964"/>
          <a:ext cx="842597" cy="1901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siegman\AppData\Local\Microsoft\Windows\Temporary%20Internet%20Files\Content.Outlook\UZVC91LM\WS-3%20Drill%20Prog%20Diags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me depth"/>
      <sheetName val="Key Depths"/>
      <sheetName val="Casing "/>
      <sheetName val="Pore-Frac-Temp"/>
      <sheetName val="deviation"/>
      <sheetName val="deviation data"/>
      <sheetName val="TDAS Input Summary"/>
      <sheetName val="TDAS output"/>
      <sheetName val="Tension check"/>
      <sheetName val="Csg specs"/>
      <sheetName val="Cementing"/>
      <sheetName val="Drilling Fluids"/>
      <sheetName val="Contractor Details"/>
      <sheetName val="Temp"/>
    </sheetNames>
    <sheetDataSet>
      <sheetData sheetId="0"/>
      <sheetData sheetId="1"/>
      <sheetData sheetId="2">
        <row r="1">
          <cell r="A1">
            <v>35</v>
          </cell>
        </row>
        <row r="2">
          <cell r="A2">
            <v>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130" zoomScaleNormal="100" zoomScaleSheetLayoutView="130" workbookViewId="0">
      <selection activeCell="Q7" sqref="Q7"/>
    </sheetView>
  </sheetViews>
  <sheetFormatPr defaultRowHeight="15"/>
  <sheetData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54"/>
  <sheetViews>
    <sheetView workbookViewId="0">
      <selection activeCell="H46" sqref="H46"/>
    </sheetView>
  </sheetViews>
  <sheetFormatPr defaultRowHeight="12.75"/>
  <cols>
    <col min="1" max="1" width="9.140625" style="1"/>
    <col min="2" max="2" width="33.5703125" style="1" bestFit="1" customWidth="1"/>
    <col min="3" max="3" width="9.140625" style="1" customWidth="1"/>
    <col min="4" max="9" width="9.140625" style="1"/>
    <col min="10" max="10" width="35.42578125" style="1" bestFit="1" customWidth="1"/>
    <col min="11" max="12" width="9.140625" style="1"/>
    <col min="13" max="13" width="12.28515625" style="1" bestFit="1" customWidth="1"/>
    <col min="14" max="15" width="15.42578125" style="1" bestFit="1" customWidth="1"/>
    <col min="16" max="16" width="9.140625" style="1"/>
    <col min="17" max="17" width="1.7109375" style="1" customWidth="1"/>
    <col min="18" max="18" width="10.140625" style="1" bestFit="1" customWidth="1"/>
    <col min="19" max="20" width="9.140625" style="1"/>
    <col min="21" max="21" width="1.42578125" style="1" customWidth="1"/>
    <col min="22" max="22" width="10.140625" style="1" bestFit="1" customWidth="1"/>
    <col min="23" max="24" width="9.140625" style="1"/>
    <col min="25" max="25" width="1" style="1" customWidth="1"/>
    <col min="26" max="28" width="9.140625" style="1"/>
    <col min="29" max="29" width="1.42578125" style="1" customWidth="1"/>
    <col min="30" max="36" width="9.140625" style="1"/>
    <col min="37" max="37" width="1.42578125" style="1" customWidth="1"/>
    <col min="38" max="40" width="9.140625" style="1"/>
    <col min="41" max="41" width="1.140625" style="1" customWidth="1"/>
    <col min="42" max="46" width="9.140625" style="1"/>
    <col min="47" max="47" width="7.5703125" style="1" customWidth="1"/>
    <col min="48" max="16384" width="9.140625" style="1"/>
  </cols>
  <sheetData>
    <row r="1" spans="1:49" ht="13.5" thickBot="1">
      <c r="A1" s="5" t="s">
        <v>13</v>
      </c>
      <c r="B1" s="5"/>
      <c r="C1" s="2"/>
      <c r="D1" s="2"/>
      <c r="E1" s="2"/>
      <c r="F1" s="2"/>
      <c r="G1" s="2"/>
      <c r="H1" s="2"/>
      <c r="I1" s="2"/>
      <c r="J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E1" s="2"/>
      <c r="AL1" s="2" t="s">
        <v>0</v>
      </c>
      <c r="AP1" s="2" t="s">
        <v>1</v>
      </c>
      <c r="AQ1" s="2"/>
      <c r="AU1" s="2"/>
      <c r="AV1" s="2" t="s">
        <v>2</v>
      </c>
    </row>
    <row r="2" spans="1:49" ht="15" customHeight="1">
      <c r="B2" s="5"/>
      <c r="C2" s="59" t="s">
        <v>11</v>
      </c>
      <c r="D2" s="60"/>
      <c r="E2" s="61"/>
      <c r="F2" s="69" t="s">
        <v>4</v>
      </c>
      <c r="G2" s="66" t="s">
        <v>10</v>
      </c>
      <c r="H2" s="67"/>
      <c r="I2" s="68"/>
      <c r="J2" s="30"/>
      <c r="K2" s="62" t="s">
        <v>4</v>
      </c>
      <c r="L2" s="2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E2" s="2"/>
      <c r="AL2" s="2"/>
      <c r="AP2" s="2"/>
      <c r="AQ2" s="2"/>
      <c r="AU2" s="2"/>
      <c r="AV2" s="2"/>
    </row>
    <row r="3" spans="1:49" ht="15">
      <c r="C3" s="11"/>
      <c r="D3" s="57" t="s">
        <v>7</v>
      </c>
      <c r="E3" s="58"/>
      <c r="F3" s="70"/>
      <c r="G3" s="16"/>
      <c r="H3" s="64" t="s">
        <v>7</v>
      </c>
      <c r="I3" s="65"/>
      <c r="J3" s="31" t="s">
        <v>27</v>
      </c>
      <c r="K3" s="63"/>
      <c r="L3" s="21"/>
      <c r="O3" s="2"/>
      <c r="P3" s="2"/>
      <c r="Q3" s="2"/>
      <c r="R3" s="2"/>
      <c r="S3" s="2"/>
      <c r="T3" s="2"/>
      <c r="U3" s="2"/>
      <c r="V3" s="2"/>
      <c r="W3" s="2"/>
      <c r="X3" s="2"/>
      <c r="Z3" s="2"/>
      <c r="AA3" s="2"/>
      <c r="AD3" s="3"/>
      <c r="AE3" s="2"/>
      <c r="AF3" s="2"/>
      <c r="AG3" s="2"/>
      <c r="AH3" s="2"/>
      <c r="AI3" s="2"/>
      <c r="AJ3" s="2"/>
      <c r="AL3" s="2" t="s">
        <v>3</v>
      </c>
      <c r="AM3" s="2" t="s">
        <v>4</v>
      </c>
      <c r="AP3" s="2" t="s">
        <v>3</v>
      </c>
      <c r="AQ3" s="2" t="s">
        <v>4</v>
      </c>
      <c r="AV3" s="2" t="s">
        <v>3</v>
      </c>
      <c r="AW3" s="2" t="s">
        <v>4</v>
      </c>
    </row>
    <row r="4" spans="1:49" ht="13.5" thickBot="1">
      <c r="B4" s="5"/>
      <c r="C4" s="12" t="s">
        <v>6</v>
      </c>
      <c r="D4" s="13" t="s">
        <v>6</v>
      </c>
      <c r="E4" s="14" t="s">
        <v>8</v>
      </c>
      <c r="F4" s="15" t="s">
        <v>9</v>
      </c>
      <c r="G4" s="9" t="s">
        <v>6</v>
      </c>
      <c r="H4" s="10" t="s">
        <v>6</v>
      </c>
      <c r="I4" s="17" t="s">
        <v>8</v>
      </c>
      <c r="J4" s="18" t="s">
        <v>8</v>
      </c>
      <c r="K4" s="18" t="s">
        <v>9</v>
      </c>
      <c r="L4" s="22"/>
      <c r="N4" s="1" t="s">
        <v>12</v>
      </c>
      <c r="O4" s="2"/>
      <c r="P4" s="2"/>
      <c r="Q4" s="2"/>
      <c r="R4" s="2"/>
      <c r="S4" s="2"/>
      <c r="T4" s="2"/>
      <c r="U4" s="2"/>
      <c r="V4" s="2"/>
      <c r="W4" s="2"/>
      <c r="X4" s="2"/>
      <c r="Z4" s="2"/>
      <c r="AA4" s="2"/>
      <c r="AD4" s="3"/>
      <c r="AE4" s="2"/>
      <c r="AF4" s="2"/>
      <c r="AG4" s="2"/>
      <c r="AH4" s="2"/>
      <c r="AI4" s="2"/>
      <c r="AJ4" s="2"/>
      <c r="AL4" s="2"/>
      <c r="AM4" s="2"/>
      <c r="AP4" s="2"/>
      <c r="AQ4" s="2"/>
      <c r="AV4" s="2"/>
      <c r="AW4" s="2"/>
    </row>
    <row r="5" spans="1:49" ht="13.5" thickBot="1">
      <c r="B5" s="8" t="s">
        <v>21</v>
      </c>
      <c r="C5" s="32"/>
      <c r="D5" s="33">
        <v>0</v>
      </c>
      <c r="E5" s="33">
        <v>0</v>
      </c>
      <c r="F5" s="33">
        <v>78</v>
      </c>
      <c r="G5" s="34">
        <v>0</v>
      </c>
      <c r="H5" s="34">
        <f>G5</f>
        <v>0</v>
      </c>
      <c r="I5" s="34">
        <f>G5/24</f>
        <v>0</v>
      </c>
      <c r="J5" s="35">
        <f>I5</f>
        <v>0</v>
      </c>
      <c r="K5" s="36">
        <v>78</v>
      </c>
      <c r="L5" s="23"/>
      <c r="M5" s="2" t="s">
        <v>22</v>
      </c>
      <c r="N5" s="20">
        <v>39734.666666666664</v>
      </c>
      <c r="R5" s="26"/>
      <c r="V5" s="4"/>
      <c r="AL5" s="1">
        <v>0</v>
      </c>
      <c r="AM5" s="1">
        <v>0</v>
      </c>
      <c r="AP5" s="1">
        <v>0</v>
      </c>
      <c r="AQ5" s="1">
        <v>0</v>
      </c>
      <c r="AV5" s="1">
        <v>0</v>
      </c>
      <c r="AW5" s="1">
        <v>0</v>
      </c>
    </row>
    <row r="6" spans="1:49" ht="13.5" thickBot="1">
      <c r="B6" s="6" t="s">
        <v>25</v>
      </c>
      <c r="C6" s="37"/>
      <c r="D6" s="38">
        <v>0</v>
      </c>
      <c r="E6" s="38">
        <v>0</v>
      </c>
      <c r="F6" s="38">
        <v>78</v>
      </c>
      <c r="G6" s="39">
        <v>61</v>
      </c>
      <c r="H6" s="39">
        <f>G6</f>
        <v>61</v>
      </c>
      <c r="I6" s="34">
        <f t="shared" ref="I6:I14" si="0">H6/24</f>
        <v>2.5416666666666665</v>
      </c>
      <c r="J6" s="40">
        <f>I6</f>
        <v>2.5416666666666665</v>
      </c>
      <c r="K6" s="41">
        <v>78</v>
      </c>
      <c r="L6" s="23"/>
      <c r="M6" s="2"/>
      <c r="N6" s="20"/>
      <c r="R6" s="26"/>
      <c r="V6" s="4"/>
    </row>
    <row r="7" spans="1:49" ht="13.5" thickBot="1">
      <c r="B7" s="28" t="s">
        <v>24</v>
      </c>
      <c r="C7" s="42"/>
      <c r="D7" s="43">
        <v>0</v>
      </c>
      <c r="E7" s="43">
        <v>0</v>
      </c>
      <c r="F7" s="43">
        <v>78</v>
      </c>
      <c r="G7" s="43">
        <v>666</v>
      </c>
      <c r="H7" s="43">
        <f t="shared" ref="H7:H14" si="1">H6+G7</f>
        <v>727</v>
      </c>
      <c r="I7" s="44">
        <f t="shared" si="0"/>
        <v>30.291666666666668</v>
      </c>
      <c r="J7" s="45">
        <f>J6</f>
        <v>2.5416666666666665</v>
      </c>
      <c r="K7" s="46">
        <v>78</v>
      </c>
      <c r="L7" s="23"/>
      <c r="M7" s="2"/>
      <c r="N7" s="20"/>
      <c r="R7" s="26"/>
      <c r="V7" s="4"/>
    </row>
    <row r="8" spans="1:49" ht="13.5" thickBot="1">
      <c r="B8" s="6" t="s">
        <v>26</v>
      </c>
      <c r="C8" s="47"/>
      <c r="D8" s="48">
        <v>152.39999999999998</v>
      </c>
      <c r="E8" s="48">
        <v>6.35</v>
      </c>
      <c r="F8" s="48">
        <v>78</v>
      </c>
      <c r="G8" s="49">
        <v>67.5</v>
      </c>
      <c r="H8" s="49">
        <f t="shared" si="1"/>
        <v>794.5</v>
      </c>
      <c r="I8" s="34">
        <f t="shared" si="0"/>
        <v>33.104166666666664</v>
      </c>
      <c r="J8" s="40">
        <f>(H8-G$7)/24</f>
        <v>5.354166666666667</v>
      </c>
      <c r="K8" s="50">
        <v>78</v>
      </c>
      <c r="L8" s="24"/>
      <c r="M8" s="1" t="s">
        <v>23</v>
      </c>
      <c r="N8" s="27">
        <v>39776.25</v>
      </c>
      <c r="O8" s="55"/>
      <c r="R8" s="4"/>
      <c r="V8" s="4"/>
      <c r="AL8" s="1">
        <v>1</v>
      </c>
      <c r="AM8" s="1">
        <v>200</v>
      </c>
      <c r="AP8" s="1">
        <v>1</v>
      </c>
      <c r="AQ8" s="1">
        <v>250</v>
      </c>
      <c r="AV8" s="1">
        <v>0.5</v>
      </c>
      <c r="AW8" s="1">
        <v>123</v>
      </c>
    </row>
    <row r="9" spans="1:49" ht="13.5" thickBot="1">
      <c r="B9" s="6" t="s">
        <v>28</v>
      </c>
      <c r="C9" s="47"/>
      <c r="D9" s="48">
        <v>152.39999999999998</v>
      </c>
      <c r="E9" s="48">
        <v>6.35</v>
      </c>
      <c r="F9" s="48">
        <v>78</v>
      </c>
      <c r="G9" s="49">
        <v>2.5</v>
      </c>
      <c r="H9" s="49">
        <f t="shared" si="1"/>
        <v>797</v>
      </c>
      <c r="I9" s="34">
        <f t="shared" si="0"/>
        <v>33.208333333333336</v>
      </c>
      <c r="J9" s="40">
        <f>(H9-G$7)/24</f>
        <v>5.458333333333333</v>
      </c>
      <c r="K9" s="50">
        <v>155</v>
      </c>
      <c r="L9" s="24"/>
      <c r="N9" s="56"/>
      <c r="R9" s="4"/>
      <c r="V9" s="4"/>
    </row>
    <row r="10" spans="1:49" ht="13.5" thickBot="1">
      <c r="B10" s="6" t="s">
        <v>29</v>
      </c>
      <c r="C10" s="47"/>
      <c r="D10" s="48">
        <v>152.39999999999998</v>
      </c>
      <c r="E10" s="48">
        <v>6.35</v>
      </c>
      <c r="F10" s="48">
        <v>78</v>
      </c>
      <c r="G10" s="49">
        <v>16.5</v>
      </c>
      <c r="H10" s="49">
        <f t="shared" si="1"/>
        <v>813.5</v>
      </c>
      <c r="I10" s="34">
        <f t="shared" si="0"/>
        <v>33.895833333333336</v>
      </c>
      <c r="J10" s="40">
        <f t="shared" ref="J10:J18" si="2">(H10-G$7)/24</f>
        <v>6.145833333333333</v>
      </c>
      <c r="K10" s="50">
        <v>155</v>
      </c>
      <c r="L10" s="24"/>
      <c r="N10" s="56"/>
      <c r="R10" s="4"/>
      <c r="V10" s="4"/>
    </row>
    <row r="11" spans="1:49" ht="13.5" thickBot="1">
      <c r="B11" s="6" t="s">
        <v>30</v>
      </c>
      <c r="C11" s="47"/>
      <c r="D11" s="48">
        <v>169.44</v>
      </c>
      <c r="E11" s="48">
        <v>7.06</v>
      </c>
      <c r="F11" s="48">
        <v>216</v>
      </c>
      <c r="G11" s="49">
        <v>5.5</v>
      </c>
      <c r="H11" s="49">
        <f t="shared" si="1"/>
        <v>819</v>
      </c>
      <c r="I11" s="34">
        <f t="shared" si="0"/>
        <v>34.125</v>
      </c>
      <c r="J11" s="40">
        <f t="shared" si="2"/>
        <v>6.375</v>
      </c>
      <c r="K11" s="50">
        <v>218</v>
      </c>
      <c r="L11" s="24"/>
      <c r="N11" s="25"/>
      <c r="R11" s="4"/>
      <c r="V11" s="4"/>
      <c r="AL11" s="1">
        <v>2</v>
      </c>
      <c r="AM11" s="1">
        <v>600</v>
      </c>
      <c r="AP11" s="1">
        <v>2</v>
      </c>
      <c r="AQ11" s="1">
        <v>500</v>
      </c>
      <c r="AV11" s="1">
        <v>1</v>
      </c>
      <c r="AW11" s="1">
        <v>123</v>
      </c>
    </row>
    <row r="12" spans="1:49" ht="13.5" thickBot="1">
      <c r="B12" s="6" t="s">
        <v>14</v>
      </c>
      <c r="C12" s="47"/>
      <c r="D12" s="48">
        <v>201.11999999999998</v>
      </c>
      <c r="E12" s="48">
        <v>8.379999999999999</v>
      </c>
      <c r="F12" s="48">
        <v>216</v>
      </c>
      <c r="G12" s="49">
        <v>37</v>
      </c>
      <c r="H12" s="49">
        <f t="shared" si="1"/>
        <v>856</v>
      </c>
      <c r="I12" s="34">
        <f t="shared" si="0"/>
        <v>35.666666666666664</v>
      </c>
      <c r="J12" s="40">
        <f t="shared" si="2"/>
        <v>7.916666666666667</v>
      </c>
      <c r="K12" s="50">
        <v>218</v>
      </c>
      <c r="L12" s="24"/>
      <c r="N12" s="25"/>
      <c r="R12" s="4"/>
      <c r="V12" s="4"/>
      <c r="AL12" s="1">
        <v>3</v>
      </c>
      <c r="AM12" s="1">
        <v>850</v>
      </c>
      <c r="AP12" s="1">
        <v>3</v>
      </c>
      <c r="AQ12" s="1">
        <v>850</v>
      </c>
      <c r="AV12" s="1">
        <v>2</v>
      </c>
      <c r="AW12" s="1">
        <v>123</v>
      </c>
    </row>
    <row r="13" spans="1:49" ht="13.5" thickBot="1">
      <c r="B13" s="6" t="s">
        <v>15</v>
      </c>
      <c r="C13" s="47"/>
      <c r="D13" s="48">
        <v>252.95999999999998</v>
      </c>
      <c r="E13" s="48">
        <v>10.54</v>
      </c>
      <c r="F13" s="48">
        <v>810</v>
      </c>
      <c r="G13" s="49">
        <v>35.5</v>
      </c>
      <c r="H13" s="49">
        <f t="shared" si="1"/>
        <v>891.5</v>
      </c>
      <c r="I13" s="34">
        <f t="shared" si="0"/>
        <v>37.145833333333336</v>
      </c>
      <c r="J13" s="40">
        <f t="shared" si="2"/>
        <v>9.3958333333333339</v>
      </c>
      <c r="K13" s="50">
        <v>810</v>
      </c>
      <c r="L13" s="24"/>
      <c r="N13" s="25"/>
      <c r="R13" s="4"/>
      <c r="V13" s="4"/>
      <c r="AL13" s="1">
        <v>4</v>
      </c>
      <c r="AM13" s="1">
        <v>850</v>
      </c>
      <c r="AP13" s="1">
        <v>4</v>
      </c>
      <c r="AQ13" s="1">
        <v>850</v>
      </c>
      <c r="AV13" s="1">
        <v>3</v>
      </c>
      <c r="AW13" s="1">
        <v>123</v>
      </c>
    </row>
    <row r="14" spans="1:49" ht="13.5" thickBot="1">
      <c r="B14" s="6" t="s">
        <v>16</v>
      </c>
      <c r="C14" s="47"/>
      <c r="D14" s="48">
        <v>303.84000000000003</v>
      </c>
      <c r="E14" s="48">
        <v>12.66</v>
      </c>
      <c r="F14" s="48">
        <v>810</v>
      </c>
      <c r="G14" s="49">
        <v>37.5</v>
      </c>
      <c r="H14" s="49">
        <f t="shared" si="1"/>
        <v>929</v>
      </c>
      <c r="I14" s="34">
        <f t="shared" si="0"/>
        <v>38.708333333333336</v>
      </c>
      <c r="J14" s="40">
        <f t="shared" si="2"/>
        <v>10.958333333333334</v>
      </c>
      <c r="K14" s="50">
        <v>810</v>
      </c>
      <c r="L14" s="24"/>
      <c r="N14" s="25"/>
      <c r="R14" s="4"/>
      <c r="V14" s="4"/>
      <c r="AL14" s="1">
        <v>5</v>
      </c>
      <c r="AM14" s="1">
        <v>1000</v>
      </c>
      <c r="AP14" s="1">
        <v>5</v>
      </c>
      <c r="AQ14" s="1">
        <v>1200</v>
      </c>
      <c r="AV14" s="1">
        <v>4</v>
      </c>
      <c r="AW14" s="1">
        <v>123</v>
      </c>
    </row>
    <row r="15" spans="1:49" ht="13.5" thickBot="1">
      <c r="B15" s="6" t="s">
        <v>17</v>
      </c>
      <c r="C15" s="47"/>
      <c r="D15" s="48">
        <v>432.72</v>
      </c>
      <c r="E15" s="48">
        <v>18.03</v>
      </c>
      <c r="F15" s="48">
        <v>2133</v>
      </c>
      <c r="G15" s="49">
        <f>69+24</f>
        <v>93</v>
      </c>
      <c r="H15" s="49">
        <f t="shared" ref="H15:H18" si="3">H14+G15</f>
        <v>1022</v>
      </c>
      <c r="I15" s="34">
        <f t="shared" ref="I15:I18" si="4">H15/24</f>
        <v>42.583333333333336</v>
      </c>
      <c r="J15" s="40">
        <f t="shared" si="2"/>
        <v>14.833333333333334</v>
      </c>
      <c r="K15" s="50">
        <v>1609</v>
      </c>
      <c r="L15" s="24"/>
      <c r="N15" s="25"/>
      <c r="R15" s="4"/>
      <c r="V15" s="4"/>
      <c r="AL15" s="1">
        <v>6</v>
      </c>
      <c r="AM15" s="1">
        <v>1200</v>
      </c>
      <c r="AP15" s="1">
        <v>6</v>
      </c>
      <c r="AQ15" s="1">
        <v>1500</v>
      </c>
      <c r="AV15" s="1">
        <v>5</v>
      </c>
      <c r="AW15" s="1">
        <v>680</v>
      </c>
    </row>
    <row r="16" spans="1:49" ht="13.5" thickBot="1">
      <c r="B16" s="6" t="s">
        <v>18</v>
      </c>
      <c r="C16" s="47"/>
      <c r="D16" s="48">
        <v>468.24</v>
      </c>
      <c r="E16" s="48">
        <v>19.510000000000002</v>
      </c>
      <c r="F16" s="48">
        <v>2133</v>
      </c>
      <c r="G16" s="49">
        <v>0</v>
      </c>
      <c r="H16" s="49">
        <f t="shared" si="3"/>
        <v>1022</v>
      </c>
      <c r="I16" s="34">
        <f t="shared" si="4"/>
        <v>42.583333333333336</v>
      </c>
      <c r="J16" s="40">
        <f t="shared" si="2"/>
        <v>14.833333333333334</v>
      </c>
      <c r="K16" s="50"/>
      <c r="L16" s="24"/>
      <c r="M16" s="19"/>
      <c r="N16" s="25"/>
      <c r="R16" s="4"/>
      <c r="V16" s="4"/>
      <c r="AL16" s="1">
        <v>7</v>
      </c>
      <c r="AM16" s="1">
        <v>1600</v>
      </c>
      <c r="AP16" s="1">
        <v>7</v>
      </c>
      <c r="AQ16" s="1">
        <v>1600</v>
      </c>
      <c r="AV16" s="1">
        <v>5.5</v>
      </c>
      <c r="AW16" s="1">
        <v>750</v>
      </c>
    </row>
    <row r="17" spans="2:49" ht="13.5" thickBot="1">
      <c r="B17" s="6" t="s">
        <v>19</v>
      </c>
      <c r="C17" s="47"/>
      <c r="D17" s="48">
        <v>566.16000000000008</v>
      </c>
      <c r="E17" s="48">
        <v>23.590000000000003</v>
      </c>
      <c r="F17" s="48">
        <v>2133</v>
      </c>
      <c r="G17" s="49">
        <v>0</v>
      </c>
      <c r="H17" s="49">
        <f t="shared" si="3"/>
        <v>1022</v>
      </c>
      <c r="I17" s="34">
        <f t="shared" si="4"/>
        <v>42.583333333333336</v>
      </c>
      <c r="J17" s="40">
        <f t="shared" si="2"/>
        <v>14.833333333333334</v>
      </c>
      <c r="K17" s="50"/>
      <c r="L17" s="24"/>
      <c r="M17" s="19"/>
      <c r="N17" s="25"/>
      <c r="R17" s="4"/>
      <c r="V17" s="4"/>
      <c r="AL17" s="1">
        <v>8</v>
      </c>
      <c r="AM17" s="1">
        <v>1750</v>
      </c>
      <c r="AP17" s="1">
        <v>8</v>
      </c>
      <c r="AQ17" s="1">
        <v>1700</v>
      </c>
      <c r="AV17" s="1">
        <v>6</v>
      </c>
      <c r="AW17" s="1">
        <v>750</v>
      </c>
    </row>
    <row r="18" spans="2:49" ht="13.5" thickBot="1">
      <c r="B18" s="7" t="s">
        <v>20</v>
      </c>
      <c r="C18" s="51"/>
      <c r="D18" s="52">
        <v>695.76</v>
      </c>
      <c r="E18" s="52">
        <v>28.990000000000002</v>
      </c>
      <c r="F18" s="52">
        <v>2133</v>
      </c>
      <c r="G18" s="53">
        <v>0</v>
      </c>
      <c r="H18" s="49">
        <f t="shared" si="3"/>
        <v>1022</v>
      </c>
      <c r="I18" s="34">
        <f t="shared" si="4"/>
        <v>42.583333333333336</v>
      </c>
      <c r="J18" s="40">
        <f t="shared" si="2"/>
        <v>14.833333333333334</v>
      </c>
      <c r="K18" s="54"/>
      <c r="L18" s="24"/>
      <c r="M18" s="19"/>
      <c r="N18" s="25"/>
      <c r="R18" s="4"/>
      <c r="V18" s="4"/>
      <c r="AL18" s="1">
        <v>9</v>
      </c>
      <c r="AM18" s="1">
        <v>2100</v>
      </c>
      <c r="AP18" s="1">
        <v>9</v>
      </c>
      <c r="AQ18" s="1">
        <v>1700</v>
      </c>
      <c r="AV18" s="1">
        <v>7</v>
      </c>
      <c r="AW18" s="1">
        <v>750</v>
      </c>
    </row>
    <row r="19" spans="2:49">
      <c r="N19" s="4"/>
      <c r="R19" s="4"/>
      <c r="V19" s="4"/>
      <c r="AL19" s="1">
        <v>10</v>
      </c>
      <c r="AM19" s="1">
        <v>2200</v>
      </c>
      <c r="AP19" s="1">
        <v>10</v>
      </c>
      <c r="AQ19" s="1">
        <v>1700</v>
      </c>
      <c r="AV19" s="1">
        <v>8</v>
      </c>
      <c r="AW19" s="1">
        <v>750</v>
      </c>
    </row>
    <row r="20" spans="2:49">
      <c r="N20" s="4"/>
      <c r="R20" s="4"/>
      <c r="V20" s="4"/>
      <c r="AL20" s="1">
        <v>11</v>
      </c>
      <c r="AM20" s="1">
        <v>2250</v>
      </c>
      <c r="AP20" s="1">
        <v>11</v>
      </c>
      <c r="AQ20" s="1">
        <v>1800</v>
      </c>
      <c r="AV20" s="1">
        <v>9</v>
      </c>
      <c r="AW20" s="1">
        <v>1100</v>
      </c>
    </row>
    <row r="21" spans="2:49">
      <c r="G21" s="29"/>
      <c r="N21" s="4"/>
      <c r="R21" s="4"/>
      <c r="V21" s="4"/>
      <c r="AL21" s="1">
        <v>12</v>
      </c>
      <c r="AM21" s="1">
        <v>2300</v>
      </c>
      <c r="AN21" s="1" t="s">
        <v>5</v>
      </c>
      <c r="AP21" s="1">
        <v>12</v>
      </c>
      <c r="AQ21" s="1">
        <v>1900</v>
      </c>
      <c r="AV21" s="1">
        <v>10</v>
      </c>
      <c r="AW21" s="1">
        <v>1539</v>
      </c>
    </row>
    <row r="22" spans="2:49">
      <c r="N22" s="4"/>
      <c r="R22" s="4"/>
      <c r="V22" s="4"/>
      <c r="AL22" s="1">
        <v>13</v>
      </c>
      <c r="AP22" s="1">
        <v>13</v>
      </c>
      <c r="AQ22" s="1">
        <v>2000</v>
      </c>
      <c r="AV22" s="1">
        <v>11</v>
      </c>
      <c r="AW22" s="1">
        <v>1539</v>
      </c>
    </row>
    <row r="23" spans="2:49">
      <c r="N23" s="4"/>
      <c r="R23" s="4"/>
      <c r="V23" s="4"/>
      <c r="AL23" s="1">
        <v>14</v>
      </c>
      <c r="AP23" s="1">
        <v>14</v>
      </c>
      <c r="AQ23" s="1">
        <v>2100</v>
      </c>
      <c r="AV23" s="1">
        <v>12</v>
      </c>
      <c r="AW23" s="1">
        <v>1539</v>
      </c>
    </row>
    <row r="24" spans="2:49">
      <c r="N24" s="4"/>
      <c r="R24" s="4"/>
      <c r="V24" s="4"/>
      <c r="AL24" s="1">
        <v>15</v>
      </c>
      <c r="AP24" s="1">
        <v>15</v>
      </c>
      <c r="AQ24" s="1">
        <v>2200</v>
      </c>
      <c r="AV24" s="1">
        <v>13</v>
      </c>
      <c r="AW24" s="1">
        <v>1539</v>
      </c>
    </row>
    <row r="25" spans="2:49">
      <c r="N25" s="4"/>
      <c r="R25" s="4"/>
      <c r="V25" s="4"/>
      <c r="AL25" s="1">
        <v>16</v>
      </c>
      <c r="AP25" s="1">
        <v>16</v>
      </c>
      <c r="AQ25" s="1">
        <v>2300</v>
      </c>
      <c r="AV25" s="1">
        <v>14</v>
      </c>
      <c r="AW25" s="1">
        <v>1539</v>
      </c>
    </row>
    <row r="26" spans="2:49">
      <c r="N26" s="4"/>
      <c r="R26" s="4"/>
      <c r="V26" s="4"/>
      <c r="AL26" s="1">
        <v>17</v>
      </c>
      <c r="AP26" s="1">
        <v>17</v>
      </c>
      <c r="AQ26" s="1">
        <v>2400</v>
      </c>
      <c r="AV26" s="1">
        <v>15</v>
      </c>
      <c r="AW26" s="1">
        <v>1539</v>
      </c>
    </row>
    <row r="27" spans="2:49">
      <c r="N27" s="4"/>
      <c r="R27" s="4"/>
      <c r="V27" s="4"/>
      <c r="AL27" s="1">
        <v>18</v>
      </c>
      <c r="AP27" s="1">
        <v>18</v>
      </c>
      <c r="AQ27" s="1">
        <v>2500</v>
      </c>
      <c r="AV27" s="1">
        <v>16</v>
      </c>
      <c r="AW27" s="1">
        <v>1539</v>
      </c>
    </row>
    <row r="28" spans="2:49">
      <c r="N28" s="4"/>
      <c r="R28" s="4"/>
      <c r="V28" s="4"/>
      <c r="AL28" s="1">
        <v>19</v>
      </c>
      <c r="AP28" s="1">
        <v>19</v>
      </c>
      <c r="AQ28" s="1">
        <v>2600</v>
      </c>
      <c r="AV28" s="1">
        <v>17</v>
      </c>
      <c r="AW28" s="1">
        <v>1539</v>
      </c>
    </row>
    <row r="29" spans="2:49">
      <c r="N29" s="4"/>
      <c r="R29" s="4"/>
      <c r="V29" s="4"/>
      <c r="AL29" s="1">
        <v>20</v>
      </c>
      <c r="AP29" s="1">
        <v>20</v>
      </c>
      <c r="AV29" s="1">
        <v>18</v>
      </c>
      <c r="AW29" s="1">
        <v>1539</v>
      </c>
    </row>
    <row r="30" spans="2:49">
      <c r="N30" s="4"/>
      <c r="R30" s="4"/>
      <c r="V30" s="4"/>
      <c r="AL30" s="1">
        <v>21</v>
      </c>
      <c r="AP30" s="1">
        <v>21</v>
      </c>
      <c r="AV30" s="1">
        <v>19</v>
      </c>
      <c r="AW30" s="1">
        <v>1539</v>
      </c>
    </row>
    <row r="31" spans="2:49">
      <c r="N31" s="4"/>
      <c r="R31" s="4"/>
      <c r="V31" s="4"/>
      <c r="AV31" s="1">
        <v>20</v>
      </c>
      <c r="AW31" s="1">
        <v>1539</v>
      </c>
    </row>
    <row r="32" spans="2:49">
      <c r="N32" s="4"/>
      <c r="R32" s="4"/>
      <c r="V32" s="4"/>
      <c r="AV32" s="1">
        <v>21</v>
      </c>
      <c r="AW32" s="1">
        <v>1539</v>
      </c>
    </row>
    <row r="33" spans="14:49">
      <c r="N33" s="4"/>
      <c r="R33" s="4"/>
      <c r="V33" s="4"/>
      <c r="AV33" s="1">
        <v>22</v>
      </c>
      <c r="AW33" s="1">
        <v>1539</v>
      </c>
    </row>
    <row r="34" spans="14:49">
      <c r="N34" s="4"/>
      <c r="R34" s="4"/>
      <c r="V34" s="4"/>
      <c r="AV34" s="1">
        <v>23</v>
      </c>
      <c r="AW34" s="1">
        <v>1539</v>
      </c>
    </row>
    <row r="35" spans="14:49">
      <c r="N35" s="4"/>
      <c r="R35" s="4"/>
      <c r="V35" s="4"/>
      <c r="AV35" s="1">
        <v>24</v>
      </c>
      <c r="AW35" s="1">
        <v>1539</v>
      </c>
    </row>
    <row r="36" spans="14:49">
      <c r="N36" s="4"/>
      <c r="R36" s="4"/>
      <c r="V36" s="4"/>
      <c r="AV36" s="1">
        <v>25</v>
      </c>
      <c r="AW36" s="1">
        <v>1539</v>
      </c>
    </row>
    <row r="37" spans="14:49">
      <c r="N37" s="4"/>
      <c r="R37" s="4"/>
      <c r="V37" s="4"/>
      <c r="AV37" s="1">
        <v>26</v>
      </c>
      <c r="AW37" s="1">
        <v>1539</v>
      </c>
    </row>
    <row r="38" spans="14:49">
      <c r="N38" s="4"/>
      <c r="R38" s="4"/>
      <c r="V38" s="4"/>
    </row>
    <row r="39" spans="14:49">
      <c r="N39" s="4"/>
      <c r="R39" s="4"/>
      <c r="V39" s="4"/>
    </row>
    <row r="40" spans="14:49">
      <c r="N40" s="4"/>
      <c r="R40" s="4"/>
      <c r="V40" s="4"/>
    </row>
    <row r="41" spans="14:49">
      <c r="N41" s="4"/>
      <c r="R41" s="4"/>
      <c r="V41" s="4"/>
    </row>
    <row r="42" spans="14:49">
      <c r="N42" s="4"/>
      <c r="R42" s="4"/>
    </row>
    <row r="43" spans="14:49">
      <c r="N43" s="4"/>
      <c r="R43" s="4"/>
    </row>
    <row r="44" spans="14:49">
      <c r="N44" s="4"/>
      <c r="R44" s="4"/>
    </row>
    <row r="45" spans="14:49">
      <c r="N45" s="4"/>
      <c r="R45" s="4"/>
    </row>
    <row r="46" spans="14:49">
      <c r="N46" s="4"/>
      <c r="R46" s="4"/>
    </row>
    <row r="47" spans="14:49">
      <c r="N47" s="4"/>
      <c r="R47" s="4"/>
    </row>
    <row r="48" spans="14:49">
      <c r="N48" s="4"/>
      <c r="R48" s="4"/>
    </row>
    <row r="49" spans="14:18">
      <c r="N49" s="4"/>
      <c r="R49" s="4"/>
    </row>
    <row r="50" spans="14:18">
      <c r="N50" s="4"/>
      <c r="R50" s="4"/>
    </row>
    <row r="51" spans="14:18">
      <c r="N51" s="4"/>
      <c r="R51" s="4"/>
    </row>
    <row r="52" spans="14:18">
      <c r="N52" s="4"/>
      <c r="R52" s="4"/>
    </row>
    <row r="53" spans="14:18">
      <c r="N53" s="4"/>
      <c r="R53" s="4"/>
    </row>
    <row r="54" spans="14:18">
      <c r="N54" s="4"/>
      <c r="R54" s="4"/>
    </row>
  </sheetData>
  <mergeCells count="6">
    <mergeCell ref="D3:E3"/>
    <mergeCell ref="C2:E2"/>
    <mergeCell ref="K2:K3"/>
    <mergeCell ref="H3:I3"/>
    <mergeCell ref="G2:I2"/>
    <mergeCell ref="F2:F3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 VS DEPTH GRAPH</vt:lpstr>
      <vt:lpstr>DATA</vt:lpstr>
      <vt:lpstr>DATA!Print_Area</vt:lpstr>
      <vt:lpstr>'TIME VS DEPTH GRAPH'!Print_Area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r.tikkoo</dc:creator>
  <cp:lastModifiedBy>m.moussa</cp:lastModifiedBy>
  <cp:lastPrinted>2008-09-26T01:39:08Z</cp:lastPrinted>
  <dcterms:created xsi:type="dcterms:W3CDTF">2007-12-28T03:11:42Z</dcterms:created>
  <dcterms:modified xsi:type="dcterms:W3CDTF">2008-11-24T22:19:16Z</dcterms:modified>
</cp:coreProperties>
</file>